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\Documents\IBS-en\IBS Niv.4 Lj1 Scheikunde-voeding\Lesstof op Wiki\"/>
    </mc:Choice>
  </mc:AlternateContent>
  <bookViews>
    <workbookView xWindow="0" yWindow="0" windowWidth="19200" windowHeight="6810"/>
  </bookViews>
  <sheets>
    <sheet name="Oef. afkortingen" sheetId="7" r:id="rId1"/>
    <sheet name="Blad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7" l="1"/>
  <c r="G111" i="7" l="1"/>
  <c r="G110" i="7"/>
  <c r="G109" i="7"/>
  <c r="G108" i="7"/>
  <c r="G106" i="7"/>
  <c r="G105" i="7"/>
  <c r="G104" i="7"/>
  <c r="G103" i="7"/>
  <c r="G107" i="7" l="1"/>
  <c r="G112" i="7" l="1"/>
  <c r="L7" i="7" s="1"/>
</calcChain>
</file>

<file path=xl/sharedStrings.xml><?xml version="1.0" encoding="utf-8"?>
<sst xmlns="http://schemas.openxmlformats.org/spreadsheetml/2006/main" count="20" uniqueCount="20">
  <si>
    <t>N-houdend</t>
  </si>
  <si>
    <t>N-vrij</t>
  </si>
  <si>
    <t>water</t>
  </si>
  <si>
    <t>droge stof</t>
  </si>
  <si>
    <t>organische stof</t>
  </si>
  <si>
    <t>anorganische stof</t>
  </si>
  <si>
    <t>Aantal goed</t>
  </si>
  <si>
    <t>Totaal:</t>
  </si>
  <si>
    <t>voedermiddel</t>
  </si>
  <si>
    <t>ruw vet</t>
  </si>
  <si>
    <t>koolhydraten</t>
  </si>
  <si>
    <t>ruwe celstof</t>
  </si>
  <si>
    <t>overige koolhydraten</t>
  </si>
  <si>
    <t>De Weende-analyse</t>
  </si>
  <si>
    <t xml:space="preserve"> groen</t>
  </si>
  <si>
    <t>En in cel K7 wordt het aantal juiste antwoorden opgeteld (tot maximaal 9).</t>
  </si>
  <si>
    <t xml:space="preserve">  Opdracht</t>
  </si>
  <si>
    <r>
      <t xml:space="preserve">Vul in onderstaande vakjes de juiste </t>
    </r>
    <r>
      <rPr>
        <u/>
        <sz val="10"/>
        <color theme="1"/>
        <rFont val="Arial"/>
        <family val="2"/>
      </rPr>
      <t>AFKORINGEN</t>
    </r>
    <r>
      <rPr>
        <sz val="10"/>
        <color theme="1"/>
        <rFont val="Arial"/>
        <family val="2"/>
      </rPr>
      <t xml:space="preserve"> op de juist vakjes in.</t>
    </r>
  </si>
  <si>
    <t>Bijvoorbeeld AS of N-vrij …(enz.). Als een afkorting correct ingevuld is, wordt kleurt van de cel: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</si>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</sst>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CC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/>
  </cellXfs>
  <cellStyles count="1">
    <cellStyle name="Standaard" xfId="0" builtinId="0"/>
  </cellStyles>
  <dxfs count="15"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99CC00"/>
      <color rgb="FF33CC33"/>
      <color rgb="FF00CC00"/>
      <color rgb="FF00CC66"/>
      <color rgb="FFCCFF99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139700</xdr:rowOff>
    </xdr:from>
    <xdr:to>
      <xdr:col>3</xdr:col>
      <xdr:colOff>50800</xdr:colOff>
      <xdr:row>10</xdr:row>
      <xdr:rowOff>50800</xdr:rowOff>
    </xdr:to>
    <xdr:cxnSp macro="">
      <xdr:nvCxnSpPr>
        <xdr:cNvPr id="2" name="Rechte verbindingslijn met pijl 1"/>
        <xdr:cNvCxnSpPr/>
      </xdr:nvCxnSpPr>
      <xdr:spPr>
        <a:xfrm flipV="1">
          <a:off x="1644650" y="1136650"/>
          <a:ext cx="273050" cy="254000"/>
        </a:xfrm>
        <a:prstGeom prst="straightConnector1">
          <a:avLst/>
        </a:prstGeom>
        <a:ln w="25400">
          <a:solidFill>
            <a:schemeClr val="tx1"/>
          </a:solidFill>
          <a:headEnd w="lg" len="me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12700</xdr:colOff>
      <xdr:row>10</xdr:row>
      <xdr:rowOff>133350</xdr:rowOff>
    </xdr:from>
    <xdr:to>
      <xdr:col>3</xdr:col>
      <xdr:colOff>6350</xdr:colOff>
      <xdr:row>12</xdr:row>
      <xdr:rowOff>146050</xdr:rowOff>
    </xdr:to>
    <xdr:cxnSp macro="">
      <xdr:nvCxnSpPr>
        <xdr:cNvPr id="3" name="Rechte verbindingslijn met pijl 2"/>
        <xdr:cNvCxnSpPr/>
      </xdr:nvCxnSpPr>
      <xdr:spPr>
        <a:xfrm>
          <a:off x="1657350" y="1473200"/>
          <a:ext cx="215900" cy="393700"/>
        </a:xfrm>
        <a:prstGeom prst="straightConnector1">
          <a:avLst/>
        </a:prstGeom>
        <a:ln w="25400">
          <a:solidFill>
            <a:schemeClr val="tx1"/>
          </a:solidFill>
          <a:headEnd w="lg" len="me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1339850</xdr:colOff>
      <xdr:row>9</xdr:row>
      <xdr:rowOff>76200</xdr:rowOff>
    </xdr:from>
    <xdr:to>
      <xdr:col>7</xdr:col>
      <xdr:colOff>0</xdr:colOff>
      <xdr:row>10</xdr:row>
      <xdr:rowOff>158750</xdr:rowOff>
    </xdr:to>
    <xdr:cxnSp macro="">
      <xdr:nvCxnSpPr>
        <xdr:cNvPr id="4" name="Rechte verbindingslijn met pijl 3"/>
        <xdr:cNvCxnSpPr/>
      </xdr:nvCxnSpPr>
      <xdr:spPr>
        <a:xfrm flipV="1">
          <a:off x="4495800" y="1238250"/>
          <a:ext cx="266700" cy="260350"/>
        </a:xfrm>
        <a:prstGeom prst="straightConnector1">
          <a:avLst/>
        </a:prstGeom>
        <a:ln w="25400">
          <a:solidFill>
            <a:schemeClr val="tx1"/>
          </a:solidFill>
          <a:headEnd w="lg" len="me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</xdr:colOff>
      <xdr:row>11</xdr:row>
      <xdr:rowOff>31750</xdr:rowOff>
    </xdr:from>
    <xdr:to>
      <xdr:col>7</xdr:col>
      <xdr:colOff>38100</xdr:colOff>
      <xdr:row>12</xdr:row>
      <xdr:rowOff>6350</xdr:rowOff>
    </xdr:to>
    <xdr:cxnSp macro="">
      <xdr:nvCxnSpPr>
        <xdr:cNvPr id="5" name="Rechte verbindingslijn met pijl 4"/>
        <xdr:cNvCxnSpPr/>
      </xdr:nvCxnSpPr>
      <xdr:spPr>
        <a:xfrm>
          <a:off x="3219450" y="1574800"/>
          <a:ext cx="260350" cy="152400"/>
        </a:xfrm>
        <a:prstGeom prst="straightConnector1">
          <a:avLst/>
        </a:prstGeom>
        <a:ln w="25400">
          <a:solidFill>
            <a:schemeClr val="tx1"/>
          </a:solidFill>
          <a:headEnd w="lg" len="me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11</xdr:row>
      <xdr:rowOff>82550</xdr:rowOff>
    </xdr:from>
    <xdr:to>
      <xdr:col>9</xdr:col>
      <xdr:colOff>12700</xdr:colOff>
      <xdr:row>12</xdr:row>
      <xdr:rowOff>50800</xdr:rowOff>
    </xdr:to>
    <xdr:cxnSp macro="">
      <xdr:nvCxnSpPr>
        <xdr:cNvPr id="6" name="Rechte verbindingslijn met pijl 5"/>
        <xdr:cNvCxnSpPr/>
      </xdr:nvCxnSpPr>
      <xdr:spPr>
        <a:xfrm flipV="1">
          <a:off x="4318000" y="1625600"/>
          <a:ext cx="222250" cy="146050"/>
        </a:xfrm>
        <a:prstGeom prst="straightConnector1">
          <a:avLst/>
        </a:prstGeom>
        <a:ln w="25400">
          <a:solidFill>
            <a:schemeClr val="tx1"/>
          </a:solidFill>
          <a:headEnd w="lg" len="me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6350</xdr:colOff>
      <xdr:row>12</xdr:row>
      <xdr:rowOff>152400</xdr:rowOff>
    </xdr:from>
    <xdr:to>
      <xdr:col>9</xdr:col>
      <xdr:colOff>6350</xdr:colOff>
      <xdr:row>13</xdr:row>
      <xdr:rowOff>63500</xdr:rowOff>
    </xdr:to>
    <xdr:cxnSp macro="">
      <xdr:nvCxnSpPr>
        <xdr:cNvPr id="7" name="Rechte verbindingslijn met pijl 6"/>
        <xdr:cNvCxnSpPr/>
      </xdr:nvCxnSpPr>
      <xdr:spPr>
        <a:xfrm>
          <a:off x="4324350" y="1873250"/>
          <a:ext cx="209550" cy="88900"/>
        </a:xfrm>
        <a:prstGeom prst="straightConnector1">
          <a:avLst/>
        </a:prstGeom>
        <a:ln w="25400">
          <a:solidFill>
            <a:schemeClr val="tx1"/>
          </a:solidFill>
          <a:headEnd w="lg" len="me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101600</xdr:rowOff>
    </xdr:from>
    <xdr:to>
      <xdr:col>11</xdr:col>
      <xdr:colOff>31750</xdr:colOff>
      <xdr:row>14</xdr:row>
      <xdr:rowOff>63500</xdr:rowOff>
    </xdr:to>
    <xdr:cxnSp macro="">
      <xdr:nvCxnSpPr>
        <xdr:cNvPr id="8" name="Rechte verbindingslijn met pijl 7"/>
        <xdr:cNvCxnSpPr/>
      </xdr:nvCxnSpPr>
      <xdr:spPr>
        <a:xfrm>
          <a:off x="5168900" y="2000250"/>
          <a:ext cx="266700" cy="139700"/>
        </a:xfrm>
        <a:prstGeom prst="straightConnector1">
          <a:avLst/>
        </a:prstGeom>
        <a:ln w="25400">
          <a:solidFill>
            <a:schemeClr val="tx1"/>
          </a:solidFill>
          <a:headEnd w="lg" len="me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146050</xdr:rowOff>
    </xdr:from>
    <xdr:to>
      <xdr:col>5</xdr:col>
      <xdr:colOff>44450</xdr:colOff>
      <xdr:row>15</xdr:row>
      <xdr:rowOff>25400</xdr:rowOff>
    </xdr:to>
    <xdr:cxnSp macro="">
      <xdr:nvCxnSpPr>
        <xdr:cNvPr id="9" name="Rechte verbindingslijn met pijl 8"/>
        <xdr:cNvCxnSpPr/>
      </xdr:nvCxnSpPr>
      <xdr:spPr>
        <a:xfrm>
          <a:off x="2520950" y="2044700"/>
          <a:ext cx="260350" cy="234950"/>
        </a:xfrm>
        <a:prstGeom prst="straightConnector1">
          <a:avLst/>
        </a:prstGeom>
        <a:ln w="25400">
          <a:solidFill>
            <a:schemeClr val="tx1"/>
          </a:solidFill>
          <a:headEnd w="lg" len="me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12700</xdr:colOff>
      <xdr:row>11</xdr:row>
      <xdr:rowOff>139700</xdr:rowOff>
    </xdr:from>
    <xdr:to>
      <xdr:col>5</xdr:col>
      <xdr:colOff>0</xdr:colOff>
      <xdr:row>13</xdr:row>
      <xdr:rowOff>31750</xdr:rowOff>
    </xdr:to>
    <xdr:cxnSp macro="">
      <xdr:nvCxnSpPr>
        <xdr:cNvPr id="10" name="Rechte verbindingslijn met pijl 9"/>
        <xdr:cNvCxnSpPr/>
      </xdr:nvCxnSpPr>
      <xdr:spPr>
        <a:xfrm flipV="1">
          <a:off x="2533650" y="1682750"/>
          <a:ext cx="203200" cy="247650"/>
        </a:xfrm>
        <a:prstGeom prst="straightConnector1">
          <a:avLst/>
        </a:prstGeom>
        <a:ln w="25400">
          <a:solidFill>
            <a:schemeClr val="tx1"/>
          </a:solidFill>
          <a:headEnd w="lg" len="me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12</xdr:row>
      <xdr:rowOff>107950</xdr:rowOff>
    </xdr:from>
    <xdr:to>
      <xdr:col>10</xdr:col>
      <xdr:colOff>228600</xdr:colOff>
      <xdr:row>13</xdr:row>
      <xdr:rowOff>50800</xdr:rowOff>
    </xdr:to>
    <xdr:cxnSp macro="">
      <xdr:nvCxnSpPr>
        <xdr:cNvPr id="13" name="Rechte verbindingslijn met pijl 12"/>
        <xdr:cNvCxnSpPr/>
      </xdr:nvCxnSpPr>
      <xdr:spPr>
        <a:xfrm flipV="1">
          <a:off x="5168900" y="1828800"/>
          <a:ext cx="228600" cy="120650"/>
        </a:xfrm>
        <a:prstGeom prst="straightConnector1">
          <a:avLst/>
        </a:prstGeom>
        <a:ln w="25400">
          <a:solidFill>
            <a:schemeClr val="tx1"/>
          </a:solidFill>
          <a:headEnd w="lg" len="me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2"/>
  <sheetViews>
    <sheetView tabSelected="1" workbookViewId="0">
      <selection activeCell="K1" sqref="K1"/>
    </sheetView>
  </sheetViews>
  <sheetFormatPr defaultRowHeight="12.5" x14ac:dyDescent="0.25"/>
  <cols>
    <col min="1" max="1" width="1.36328125" customWidth="1"/>
    <col min="2" max="2" width="12.08984375" customWidth="1"/>
    <col min="3" max="3" width="3.1796875" customWidth="1"/>
    <col min="4" max="4" width="6.90625" customWidth="1"/>
    <col min="5" max="5" width="3.08984375" customWidth="1"/>
    <col min="6" max="6" width="6.7265625" customWidth="1"/>
    <col min="7" max="7" width="3.26953125" customWidth="1"/>
    <col min="8" max="8" width="8.1796875" customWidth="1"/>
    <col min="9" max="9" width="5" customWidth="1"/>
    <col min="10" max="10" width="6.90625" customWidth="1"/>
    <col min="11" max="11" width="3.36328125" customWidth="1"/>
    <col min="12" max="12" width="5.7265625" customWidth="1"/>
    <col min="13" max="13" width="3.90625" customWidth="1"/>
    <col min="14" max="14" width="8.6328125" customWidth="1"/>
    <col min="15" max="15" width="8.1796875" customWidth="1"/>
  </cols>
  <sheetData>
    <row r="1" spans="1:17" ht="18.5" thickTop="1" thickBot="1" x14ac:dyDescent="0.3">
      <c r="A1" s="1"/>
      <c r="B1" s="20" t="s">
        <v>13</v>
      </c>
      <c r="C1" s="21"/>
      <c r="D1" s="21"/>
      <c r="E1" s="22"/>
      <c r="G1" s="1"/>
      <c r="H1" s="23" t="s">
        <v>16</v>
      </c>
      <c r="I1" s="24"/>
      <c r="J1" s="1"/>
      <c r="K1" s="1"/>
      <c r="L1" s="1"/>
      <c r="M1" s="1"/>
      <c r="N1" s="2"/>
      <c r="O1" s="2"/>
      <c r="P1" s="2"/>
      <c r="Q1" s="2"/>
    </row>
    <row r="2" spans="1:17" ht="6" customHeight="1" thickTop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</row>
    <row r="3" spans="1:17" ht="17.5" customHeight="1" x14ac:dyDescent="0.25">
      <c r="A3" s="1"/>
      <c r="B3" s="17" t="s">
        <v>17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2"/>
      <c r="P3" s="2"/>
      <c r="Q3" s="2"/>
    </row>
    <row r="4" spans="1:17" ht="18" customHeight="1" x14ac:dyDescent="0.25">
      <c r="A4" s="1"/>
      <c r="B4" s="18" t="s">
        <v>18</v>
      </c>
      <c r="C4" s="14"/>
      <c r="D4" s="14"/>
      <c r="E4" s="14"/>
      <c r="F4" s="14"/>
      <c r="G4" s="1"/>
      <c r="I4" s="1"/>
      <c r="K4" s="13"/>
      <c r="M4" s="1"/>
      <c r="O4" s="15" t="s">
        <v>14</v>
      </c>
      <c r="P4" s="2"/>
      <c r="Q4" s="2"/>
    </row>
    <row r="5" spans="1:17" ht="17.5" customHeight="1" x14ac:dyDescent="0.25">
      <c r="A5" s="1"/>
      <c r="B5" s="18" t="s">
        <v>15</v>
      </c>
      <c r="C5" s="14"/>
      <c r="D5" s="14"/>
      <c r="E5" s="14"/>
      <c r="F5" s="14"/>
      <c r="G5" s="1"/>
      <c r="I5" s="1"/>
      <c r="K5" s="1"/>
      <c r="L5" s="1"/>
      <c r="M5" s="1"/>
      <c r="N5" s="2"/>
      <c r="O5" s="2"/>
      <c r="P5" s="2"/>
      <c r="Q5" s="2"/>
    </row>
    <row r="6" spans="1:17" ht="30" customHeight="1" x14ac:dyDescent="0.25">
      <c r="A6" s="1"/>
      <c r="C6" s="14"/>
      <c r="D6" s="14"/>
      <c r="E6" s="14"/>
      <c r="F6" s="14"/>
      <c r="G6" s="1"/>
      <c r="I6" s="1"/>
      <c r="K6" s="1"/>
      <c r="L6" s="1"/>
      <c r="M6" s="1"/>
      <c r="N6" s="2"/>
      <c r="O6" s="2"/>
      <c r="P6" s="2"/>
      <c r="Q6" s="2"/>
    </row>
    <row r="7" spans="1:17" ht="15.5" x14ac:dyDescent="0.35">
      <c r="A7" s="1"/>
      <c r="B7" s="1"/>
      <c r="C7" s="1"/>
      <c r="D7" s="1"/>
      <c r="E7" s="1"/>
      <c r="F7" s="1"/>
      <c r="G7" s="1"/>
      <c r="H7" s="1"/>
      <c r="I7" s="19"/>
      <c r="J7" s="19" t="s">
        <v>6</v>
      </c>
      <c r="K7" s="6">
        <f>ROUND(2*(AB3+I31+F14+C66-B24+G112+K87-H54)*5/10,0)</f>
        <v>0</v>
      </c>
      <c r="L7" s="27" t="str">
        <f>IF(K7=9,"Grandioos, alles goed"," ")</f>
        <v xml:space="preserve"> </v>
      </c>
      <c r="M7" s="28"/>
      <c r="N7" s="28"/>
      <c r="O7" s="29"/>
      <c r="P7" s="2"/>
      <c r="Q7" s="2"/>
    </row>
    <row r="8" spans="1:17" ht="13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  <c r="O8" s="2"/>
      <c r="P8" s="2"/>
      <c r="Q8" s="2"/>
    </row>
    <row r="9" spans="1:17" ht="13" thickBot="1" x14ac:dyDescent="0.3">
      <c r="A9" s="1"/>
      <c r="B9" s="1"/>
      <c r="C9" s="1"/>
      <c r="D9" s="26" t="s">
        <v>2</v>
      </c>
      <c r="E9" s="1"/>
      <c r="F9" s="1"/>
      <c r="G9" s="1"/>
      <c r="H9" s="1"/>
      <c r="I9" s="1"/>
      <c r="J9" s="1"/>
      <c r="K9" s="1"/>
      <c r="L9" s="1"/>
      <c r="M9" s="1"/>
      <c r="N9" s="2"/>
      <c r="O9" s="2"/>
      <c r="P9" s="2"/>
      <c r="Q9" s="2"/>
    </row>
    <row r="10" spans="1:17" ht="14" customHeight="1" thickBot="1" x14ac:dyDescent="0.3">
      <c r="A10" s="1"/>
      <c r="B10" s="1"/>
      <c r="C10" s="1"/>
      <c r="E10" s="1"/>
      <c r="F10" s="1"/>
      <c r="G10" s="1"/>
      <c r="H10" s="9"/>
      <c r="I10" s="1"/>
      <c r="J10" s="1"/>
      <c r="K10" s="1"/>
      <c r="L10" s="1"/>
      <c r="M10" s="1"/>
      <c r="N10" s="2"/>
      <c r="O10" s="2"/>
      <c r="P10" s="2"/>
      <c r="Q10" s="2"/>
    </row>
    <row r="11" spans="1:17" ht="14.5" customHeight="1" thickBot="1" x14ac:dyDescent="0.3">
      <c r="A11" s="1"/>
      <c r="B11" s="25" t="s">
        <v>8</v>
      </c>
      <c r="C11" s="4"/>
      <c r="D11" s="1"/>
      <c r="E11" s="1"/>
      <c r="G11" s="1"/>
      <c r="I11" s="1"/>
      <c r="J11" s="1"/>
      <c r="K11" s="1"/>
      <c r="L11" s="1"/>
      <c r="M11" s="1"/>
      <c r="N11" s="2"/>
      <c r="O11" s="2"/>
      <c r="P11" s="2"/>
      <c r="Q11" s="2"/>
    </row>
    <row r="12" spans="1:17" ht="14" customHeight="1" thickBot="1" x14ac:dyDescent="0.3">
      <c r="A12" s="1"/>
      <c r="B12" s="1"/>
      <c r="C12" s="1"/>
      <c r="D12" s="1"/>
      <c r="E12" s="1"/>
      <c r="F12" s="12"/>
      <c r="G12" s="1"/>
      <c r="H12" s="1"/>
      <c r="I12" s="1"/>
      <c r="J12" s="9"/>
      <c r="K12" s="1"/>
      <c r="L12" s="1"/>
      <c r="M12" s="1"/>
      <c r="N12" s="2"/>
      <c r="O12" s="2"/>
      <c r="P12" s="2"/>
      <c r="Q12" s="2"/>
    </row>
    <row r="13" spans="1:17" ht="14" customHeight="1" thickBot="1" x14ac:dyDescent="0.3">
      <c r="A13" s="1"/>
      <c r="B13" s="1"/>
      <c r="C13" s="1"/>
      <c r="D13" s="1"/>
      <c r="E13" s="1"/>
      <c r="F13" s="3"/>
      <c r="G13" s="1"/>
      <c r="H13" s="9"/>
      <c r="I13" s="1"/>
      <c r="J13" s="1"/>
      <c r="K13" s="1"/>
      <c r="L13" s="9"/>
      <c r="M13" s="1"/>
      <c r="N13" s="2"/>
      <c r="O13" s="2"/>
      <c r="P13" s="2"/>
      <c r="Q13" s="2"/>
    </row>
    <row r="14" spans="1:17" ht="15" customHeight="1" thickBot="1" x14ac:dyDescent="0.3">
      <c r="A14" s="1"/>
      <c r="B14" s="1"/>
      <c r="C14" s="1"/>
      <c r="D14" s="11" t="s">
        <v>19</v>
      </c>
      <c r="E14" s="1"/>
      <c r="F14" s="1"/>
      <c r="G14" s="1"/>
      <c r="H14" s="1"/>
      <c r="I14" s="1"/>
      <c r="J14" s="9"/>
      <c r="K14" s="1"/>
      <c r="L14" s="1"/>
      <c r="M14" s="1"/>
      <c r="N14" s="2"/>
      <c r="O14" s="2"/>
      <c r="P14" s="2"/>
      <c r="Q14" s="2"/>
    </row>
    <row r="15" spans="1:17" ht="18" customHeight="1" thickBot="1" x14ac:dyDescent="0.3">
      <c r="A15" s="1"/>
      <c r="B15" s="1"/>
      <c r="C15" s="1"/>
      <c r="D15" s="1"/>
      <c r="E15" s="1"/>
      <c r="F15" s="1"/>
      <c r="G15" s="1"/>
      <c r="H15" s="16"/>
      <c r="I15" s="1"/>
      <c r="J15" s="1"/>
      <c r="K15" s="1"/>
      <c r="L15" s="9"/>
      <c r="M15" s="1"/>
      <c r="N15" s="2"/>
      <c r="O15" s="2"/>
      <c r="P15" s="2"/>
      <c r="Q15" s="2"/>
    </row>
    <row r="16" spans="1:17" ht="15.5" customHeight="1" thickBot="1" x14ac:dyDescent="0.3">
      <c r="A16" s="1"/>
      <c r="B16" s="1"/>
      <c r="C16" s="1"/>
      <c r="D16" s="1"/>
      <c r="E16" s="1"/>
      <c r="F16" s="12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</row>
    <row r="17" spans="1:17" ht="27" customHeight="1" x14ac:dyDescent="0.25">
      <c r="A17" s="1"/>
      <c r="B17" s="1"/>
      <c r="C17" s="1"/>
      <c r="D17" s="1"/>
      <c r="E17" s="1"/>
      <c r="F17" s="1"/>
      <c r="G17" s="1"/>
      <c r="H17" s="16"/>
      <c r="I17" s="1"/>
      <c r="J17" s="1"/>
      <c r="K17" s="1"/>
      <c r="L17" s="1"/>
      <c r="M17" s="1"/>
      <c r="N17" s="2"/>
      <c r="O17" s="2"/>
      <c r="P17" s="2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0"/>
      <c r="K18" s="1"/>
      <c r="L18" s="1"/>
      <c r="M18" s="1"/>
      <c r="N18" s="2"/>
      <c r="O18" s="2"/>
      <c r="P18" s="2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0"/>
      <c r="K19" s="1"/>
      <c r="L19" s="1"/>
      <c r="M19" s="1"/>
      <c r="N19" s="2"/>
      <c r="O19" s="2"/>
      <c r="P19" s="2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0"/>
      <c r="K20" s="1"/>
      <c r="L20" s="1"/>
      <c r="M20" s="1"/>
      <c r="N20" s="2"/>
      <c r="O20" s="2"/>
      <c r="P20" s="2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0"/>
      <c r="K21" s="1"/>
      <c r="L21" s="1"/>
      <c r="M21" s="1"/>
      <c r="N21" s="2"/>
      <c r="O21" s="2"/>
      <c r="P21" s="2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0"/>
      <c r="K22" s="1"/>
      <c r="L22" s="1"/>
      <c r="M22" s="1"/>
      <c r="N22" s="2"/>
      <c r="O22" s="2"/>
      <c r="P22" s="2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0"/>
      <c r="K23" s="1"/>
      <c r="L23" s="1"/>
      <c r="M23" s="1"/>
      <c r="N23" s="2"/>
      <c r="O23" s="2"/>
      <c r="P23" s="2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0"/>
      <c r="K24" s="1"/>
      <c r="L24" s="1"/>
      <c r="M24" s="1"/>
      <c r="N24" s="2"/>
      <c r="O24" s="2"/>
      <c r="P24" s="2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0"/>
      <c r="K25" s="1"/>
      <c r="L25" s="1"/>
      <c r="M25" s="1"/>
      <c r="N25" s="2"/>
      <c r="O25" s="2"/>
      <c r="P25" s="2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0"/>
      <c r="K26" s="1"/>
      <c r="L26" s="1"/>
      <c r="M26" s="1"/>
      <c r="N26" s="2"/>
      <c r="O26" s="2"/>
      <c r="P26" s="2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0"/>
      <c r="K27" s="1"/>
      <c r="L27" s="1"/>
      <c r="M27" s="1"/>
      <c r="N27" s="2"/>
      <c r="O27" s="2"/>
      <c r="P27" s="2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0"/>
      <c r="K28" s="1"/>
      <c r="L28" s="1"/>
      <c r="M28" s="1"/>
      <c r="N28" s="2"/>
      <c r="O28" s="2"/>
      <c r="P28" s="2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0"/>
      <c r="K29" s="1"/>
      <c r="L29" s="1"/>
      <c r="M29" s="1"/>
      <c r="N29" s="2"/>
      <c r="O29" s="2"/>
      <c r="P29" s="2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0"/>
      <c r="K30" s="1"/>
      <c r="L30" s="1"/>
      <c r="M30" s="1"/>
      <c r="N30" s="2"/>
      <c r="O30" s="2"/>
      <c r="P30" s="2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0"/>
      <c r="K31" s="1"/>
      <c r="L31" s="1"/>
      <c r="M31" s="1"/>
      <c r="N31" s="2"/>
      <c r="O31" s="2"/>
      <c r="P31" s="2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0"/>
      <c r="K32" s="1"/>
      <c r="L32" s="1"/>
      <c r="M32" s="1"/>
      <c r="N32" s="2"/>
      <c r="O32" s="2"/>
      <c r="P32" s="2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0"/>
      <c r="K33" s="1"/>
      <c r="L33" s="1"/>
      <c r="M33" s="1"/>
      <c r="N33" s="2"/>
      <c r="O33" s="2"/>
      <c r="P33" s="2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0"/>
      <c r="K34" s="1"/>
      <c r="L34" s="1"/>
      <c r="M34" s="1"/>
      <c r="N34" s="2"/>
      <c r="O34" s="2"/>
      <c r="P34" s="2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0"/>
      <c r="K35" s="1"/>
      <c r="L35" s="1"/>
      <c r="M35" s="1"/>
      <c r="N35" s="2"/>
      <c r="O35" s="2"/>
      <c r="P35" s="2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0"/>
      <c r="K36" s="1"/>
      <c r="L36" s="1"/>
      <c r="M36" s="1"/>
      <c r="N36" s="2"/>
      <c r="O36" s="2"/>
      <c r="P36" s="2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0"/>
      <c r="K37" s="1"/>
      <c r="L37" s="1"/>
      <c r="M37" s="1"/>
      <c r="N37" s="2"/>
      <c r="O37" s="2"/>
      <c r="P37" s="2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0"/>
      <c r="K38" s="1"/>
      <c r="L38" s="1"/>
      <c r="M38" s="1"/>
      <c r="N38" s="2"/>
      <c r="O38" s="2"/>
      <c r="P38" s="2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0"/>
      <c r="K39" s="1"/>
      <c r="L39" s="1"/>
      <c r="M39" s="1"/>
      <c r="N39" s="2"/>
      <c r="O39" s="2"/>
      <c r="P39" s="2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0"/>
      <c r="K40" s="1"/>
      <c r="L40" s="1"/>
      <c r="M40" s="1"/>
      <c r="N40" s="2"/>
      <c r="O40" s="2"/>
      <c r="P40" s="2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0"/>
      <c r="K41" s="1"/>
      <c r="L41" s="1"/>
      <c r="M41" s="1"/>
      <c r="N41" s="2"/>
      <c r="O41" s="2"/>
      <c r="P41" s="2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0"/>
      <c r="K42" s="1"/>
      <c r="L42" s="1"/>
      <c r="M42" s="1"/>
      <c r="N42" s="2"/>
      <c r="O42" s="2"/>
      <c r="P42" s="2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0"/>
      <c r="K43" s="1"/>
      <c r="L43" s="1"/>
      <c r="M43" s="1"/>
      <c r="N43" s="2"/>
      <c r="O43" s="2"/>
      <c r="P43" s="2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0"/>
      <c r="K44" s="1"/>
      <c r="L44" s="1"/>
      <c r="M44" s="1"/>
      <c r="N44" s="2"/>
      <c r="O44" s="2"/>
      <c r="P44" s="2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0"/>
      <c r="K45" s="1"/>
      <c r="L45" s="1"/>
      <c r="M45" s="1"/>
      <c r="N45" s="2"/>
      <c r="O45" s="2"/>
      <c r="P45" s="2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0"/>
      <c r="K46" s="1"/>
      <c r="L46" s="1"/>
      <c r="M46" s="1"/>
      <c r="N46" s="2"/>
      <c r="O46" s="2"/>
      <c r="P46" s="2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0"/>
      <c r="K47" s="1"/>
      <c r="L47" s="1"/>
      <c r="M47" s="1"/>
      <c r="N47" s="2"/>
      <c r="O47" s="2"/>
      <c r="P47" s="2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0"/>
      <c r="K48" s="1"/>
      <c r="L48" s="1"/>
      <c r="M48" s="1"/>
      <c r="N48" s="2"/>
      <c r="O48" s="2"/>
      <c r="P48" s="2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0"/>
      <c r="K49" s="1"/>
      <c r="L49" s="1"/>
      <c r="M49" s="1"/>
      <c r="N49" s="2"/>
      <c r="O49" s="2"/>
      <c r="P49" s="2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0"/>
      <c r="K50" s="1"/>
      <c r="L50" s="1"/>
      <c r="M50" s="1"/>
      <c r="N50" s="2"/>
      <c r="O50" s="2"/>
      <c r="P50" s="2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0"/>
      <c r="K51" s="1"/>
      <c r="L51" s="1"/>
      <c r="M51" s="1"/>
      <c r="N51" s="2"/>
      <c r="O51" s="2"/>
      <c r="P51" s="2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0"/>
      <c r="K52" s="1"/>
      <c r="L52" s="1"/>
      <c r="M52" s="1"/>
      <c r="N52" s="2"/>
      <c r="O52" s="2"/>
      <c r="P52" s="2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0"/>
      <c r="K53" s="1"/>
      <c r="L53" s="1"/>
      <c r="M53" s="1"/>
      <c r="N53" s="2"/>
      <c r="O53" s="2"/>
      <c r="P53" s="2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0"/>
      <c r="K54" s="1"/>
      <c r="L54" s="1"/>
      <c r="M54" s="1"/>
      <c r="N54" s="2"/>
      <c r="O54" s="2"/>
      <c r="P54" s="2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0"/>
      <c r="K55" s="1"/>
      <c r="L55" s="1"/>
      <c r="M55" s="1"/>
      <c r="N55" s="2"/>
      <c r="O55" s="2"/>
      <c r="P55" s="2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0"/>
      <c r="K56" s="1"/>
      <c r="L56" s="1"/>
      <c r="M56" s="1"/>
      <c r="N56" s="2"/>
      <c r="O56" s="2"/>
      <c r="P56" s="2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0"/>
      <c r="K57" s="1"/>
      <c r="L57" s="1"/>
      <c r="M57" s="1"/>
      <c r="N57" s="2"/>
      <c r="O57" s="2"/>
      <c r="P57" s="2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0"/>
      <c r="K58" s="1"/>
      <c r="L58" s="1"/>
      <c r="M58" s="1"/>
      <c r="N58" s="2"/>
      <c r="O58" s="2"/>
      <c r="P58" s="2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0"/>
      <c r="K59" s="1"/>
      <c r="L59" s="1"/>
      <c r="M59" s="1"/>
      <c r="N59" s="2"/>
      <c r="O59" s="2"/>
      <c r="P59" s="2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0"/>
      <c r="K60" s="1"/>
      <c r="L60" s="1"/>
      <c r="M60" s="1"/>
      <c r="N60" s="2"/>
      <c r="O60" s="2"/>
      <c r="P60" s="2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0"/>
      <c r="K61" s="1"/>
      <c r="L61" s="1"/>
      <c r="M61" s="1"/>
      <c r="N61" s="2"/>
      <c r="O61" s="2"/>
      <c r="P61" s="2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0"/>
      <c r="K62" s="1"/>
      <c r="L62" s="1"/>
      <c r="M62" s="1"/>
      <c r="N62" s="2"/>
      <c r="O62" s="2"/>
      <c r="P62" s="2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0"/>
      <c r="K63" s="1"/>
      <c r="L63" s="1"/>
      <c r="M63" s="1"/>
      <c r="N63" s="2"/>
      <c r="O63" s="2"/>
      <c r="P63" s="2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0"/>
      <c r="K64" s="1"/>
      <c r="L64" s="1"/>
      <c r="M64" s="1"/>
      <c r="N64" s="2"/>
      <c r="O64" s="2"/>
      <c r="P64" s="2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0"/>
      <c r="K65" s="1"/>
      <c r="L65" s="1"/>
      <c r="M65" s="1"/>
      <c r="N65" s="2"/>
      <c r="O65" s="2"/>
      <c r="P65" s="2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0"/>
      <c r="K66" s="1"/>
      <c r="L66" s="1"/>
      <c r="M66" s="1"/>
      <c r="N66" s="2"/>
      <c r="O66" s="2"/>
      <c r="P66" s="2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0"/>
      <c r="K67" s="1"/>
      <c r="L67" s="1"/>
      <c r="M67" s="1"/>
      <c r="N67" s="2"/>
      <c r="O67" s="2"/>
      <c r="P67" s="2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0"/>
      <c r="K68" s="1"/>
      <c r="L68" s="1"/>
      <c r="M68" s="1"/>
      <c r="N68" s="2"/>
      <c r="O68" s="2"/>
      <c r="P68" s="2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0"/>
      <c r="K69" s="1"/>
      <c r="L69" s="1"/>
      <c r="M69" s="1"/>
      <c r="N69" s="2"/>
      <c r="O69" s="2"/>
      <c r="P69" s="2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0"/>
      <c r="K70" s="1"/>
      <c r="L70" s="1"/>
      <c r="M70" s="1"/>
      <c r="N70" s="2"/>
      <c r="O70" s="2"/>
      <c r="P70" s="2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0"/>
      <c r="K71" s="1"/>
      <c r="L71" s="1"/>
      <c r="M71" s="1"/>
      <c r="N71" s="2"/>
      <c r="O71" s="2"/>
      <c r="P71" s="2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0"/>
      <c r="K72" s="1"/>
      <c r="L72" s="1"/>
      <c r="M72" s="1"/>
      <c r="N72" s="2"/>
      <c r="O72" s="2"/>
      <c r="P72" s="2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0"/>
      <c r="K73" s="1"/>
      <c r="L73" s="1"/>
      <c r="M73" s="1"/>
      <c r="N73" s="2"/>
      <c r="O73" s="2"/>
      <c r="P73" s="2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0"/>
      <c r="K74" s="1"/>
      <c r="L74" s="1"/>
      <c r="M74" s="1"/>
      <c r="N74" s="2"/>
      <c r="O74" s="2"/>
      <c r="P74" s="2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0"/>
      <c r="K75" s="1"/>
      <c r="L75" s="1"/>
      <c r="M75" s="1"/>
      <c r="N75" s="2"/>
      <c r="O75" s="2"/>
      <c r="P75" s="2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0"/>
      <c r="K76" s="1"/>
      <c r="L76" s="1"/>
      <c r="M76" s="1"/>
      <c r="N76" s="2"/>
      <c r="O76" s="2"/>
      <c r="P76" s="2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0"/>
      <c r="K77" s="1"/>
      <c r="L77" s="1"/>
      <c r="M77" s="1"/>
      <c r="N77" s="2"/>
      <c r="O77" s="2"/>
      <c r="P77" s="2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0"/>
      <c r="K78" s="1"/>
      <c r="L78" s="1"/>
      <c r="M78" s="1"/>
      <c r="N78" s="2"/>
      <c r="O78" s="2"/>
      <c r="P78" s="2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0"/>
      <c r="K79" s="1"/>
      <c r="L79" s="1"/>
      <c r="M79" s="1"/>
      <c r="N79" s="2"/>
      <c r="O79" s="2"/>
      <c r="P79" s="2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0"/>
      <c r="K80" s="1"/>
      <c r="L80" s="1"/>
      <c r="M80" s="1"/>
      <c r="N80" s="2"/>
      <c r="O80" s="2"/>
      <c r="P80" s="2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0"/>
      <c r="K81" s="1"/>
      <c r="L81" s="1"/>
      <c r="M81" s="1"/>
      <c r="N81" s="2"/>
      <c r="O81" s="2"/>
      <c r="P81" s="2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0"/>
      <c r="K82" s="1"/>
      <c r="L82" s="1"/>
      <c r="M82" s="1"/>
      <c r="N82" s="2"/>
      <c r="O82" s="2"/>
      <c r="P82" s="2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0"/>
      <c r="K83" s="1"/>
      <c r="L83" s="1"/>
      <c r="M83" s="1"/>
      <c r="N83" s="2"/>
      <c r="O83" s="2"/>
      <c r="P83" s="2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0"/>
      <c r="K84" s="1"/>
      <c r="L84" s="1"/>
      <c r="M84" s="1"/>
      <c r="N84" s="2"/>
      <c r="O84" s="2"/>
      <c r="P84" s="2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0"/>
      <c r="K85" s="1"/>
      <c r="L85" s="1"/>
      <c r="M85" s="1"/>
      <c r="N85" s="2"/>
      <c r="O85" s="2"/>
      <c r="P85" s="2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0"/>
      <c r="K86" s="1"/>
      <c r="L86" s="1"/>
      <c r="M86" s="1"/>
      <c r="N86" s="2"/>
      <c r="O86" s="2"/>
      <c r="P86" s="2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0"/>
      <c r="K87" s="1"/>
      <c r="L87" s="1"/>
      <c r="M87" s="1"/>
      <c r="N87" s="2"/>
      <c r="O87" s="2"/>
      <c r="P87" s="2"/>
      <c r="Q87" s="2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0"/>
      <c r="K88" s="1"/>
      <c r="L88" s="1"/>
      <c r="M88" s="1"/>
      <c r="N88" s="2"/>
      <c r="O88" s="2"/>
      <c r="P88" s="2"/>
      <c r="Q88" s="2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0"/>
      <c r="K89" s="1"/>
      <c r="L89" s="1"/>
      <c r="M89" s="1"/>
      <c r="N89" s="2"/>
      <c r="O89" s="2"/>
      <c r="P89" s="2"/>
      <c r="Q89" s="2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0"/>
      <c r="K90" s="1"/>
      <c r="L90" s="1"/>
      <c r="M90" s="1"/>
      <c r="N90" s="2"/>
      <c r="O90" s="2"/>
      <c r="P90" s="2"/>
      <c r="Q90" s="2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0"/>
      <c r="K91" s="1"/>
      <c r="L91" s="1"/>
      <c r="M91" s="1"/>
      <c r="N91" s="2"/>
      <c r="O91" s="2"/>
      <c r="P91" s="2"/>
      <c r="Q91" s="2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0"/>
      <c r="K92" s="1"/>
      <c r="L92" s="1"/>
      <c r="M92" s="1"/>
      <c r="N92" s="2"/>
      <c r="O92" s="2"/>
      <c r="P92" s="2"/>
      <c r="Q92" s="2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0"/>
      <c r="K93" s="1"/>
      <c r="L93" s="1"/>
      <c r="M93" s="1"/>
      <c r="N93" s="2"/>
      <c r="O93" s="2"/>
      <c r="P93" s="2"/>
      <c r="Q93" s="2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0"/>
      <c r="K94" s="1"/>
      <c r="L94" s="1"/>
      <c r="M94" s="1"/>
      <c r="N94" s="2"/>
      <c r="O94" s="2"/>
      <c r="P94" s="2"/>
      <c r="Q94" s="2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0"/>
      <c r="K95" s="1"/>
      <c r="L95" s="1"/>
      <c r="M95" s="1"/>
      <c r="N95" s="2"/>
      <c r="O95" s="2"/>
      <c r="P95" s="2"/>
      <c r="Q95" s="2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0"/>
      <c r="K96" s="1"/>
      <c r="L96" s="1"/>
      <c r="M96" s="1"/>
      <c r="N96" s="2"/>
      <c r="O96" s="2"/>
      <c r="P96" s="2"/>
      <c r="Q96" s="2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0"/>
      <c r="K97" s="1"/>
      <c r="L97" s="1"/>
      <c r="M97" s="1"/>
      <c r="N97" s="2"/>
      <c r="O97" s="2"/>
      <c r="P97" s="2"/>
      <c r="Q97" s="2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0"/>
      <c r="K98" s="1"/>
      <c r="L98" s="1"/>
      <c r="M98" s="1"/>
      <c r="N98" s="2"/>
      <c r="O98" s="2"/>
      <c r="P98" s="2"/>
      <c r="Q98" s="2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0"/>
      <c r="K99" s="1"/>
      <c r="L99" s="1"/>
      <c r="M99" s="1"/>
      <c r="N99" s="2"/>
      <c r="O99" s="2"/>
      <c r="P99" s="2"/>
      <c r="Q99" s="2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0"/>
      <c r="K100" s="1"/>
      <c r="L100" s="1"/>
      <c r="M100" s="1"/>
      <c r="N100" s="2"/>
      <c r="O100" s="2"/>
      <c r="P100" s="2"/>
      <c r="Q100" s="2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0"/>
      <c r="K101" s="1"/>
      <c r="L101" s="1"/>
      <c r="M101" s="1"/>
      <c r="N101" s="2"/>
      <c r="O101" s="2"/>
      <c r="P101" s="2"/>
      <c r="Q101" s="2"/>
    </row>
    <row r="102" spans="1:17" ht="14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  <c r="O102" s="2"/>
      <c r="P102" s="2"/>
      <c r="Q102" s="2"/>
    </row>
    <row r="103" spans="1:17" ht="14" hidden="1" customHeight="1" x14ac:dyDescent="0.25">
      <c r="A103" s="1"/>
      <c r="B103" s="1"/>
      <c r="C103" s="1"/>
      <c r="D103" s="1"/>
      <c r="E103" s="1"/>
      <c r="F103" s="5" t="s">
        <v>3</v>
      </c>
      <c r="G103" s="1">
        <f>COUNTIF(D14,"DS")</f>
        <v>0</v>
      </c>
      <c r="H103" s="1"/>
      <c r="I103" s="1"/>
      <c r="J103" s="1"/>
      <c r="K103" s="1"/>
      <c r="L103" s="1"/>
      <c r="M103" s="1"/>
      <c r="N103" s="2"/>
      <c r="O103" s="2"/>
      <c r="P103" s="2"/>
      <c r="Q103" s="2"/>
    </row>
    <row r="104" spans="1:17" ht="14" hidden="1" customHeight="1" x14ac:dyDescent="0.25">
      <c r="A104" s="1"/>
      <c r="B104" s="1"/>
      <c r="C104" s="1"/>
      <c r="D104" s="1"/>
      <c r="E104" s="1"/>
      <c r="F104" s="5" t="s">
        <v>4</v>
      </c>
      <c r="G104" s="1">
        <f>COUNTIF(F12,"OS")</f>
        <v>0</v>
      </c>
      <c r="H104" s="1"/>
      <c r="I104" s="1"/>
      <c r="J104" s="1"/>
      <c r="K104" s="1"/>
      <c r="L104" s="1"/>
      <c r="M104" s="1"/>
      <c r="N104" s="2"/>
      <c r="O104" s="2"/>
      <c r="P104" s="2"/>
      <c r="Q104" s="2"/>
    </row>
    <row r="105" spans="1:17" ht="14" hidden="1" customHeight="1" x14ac:dyDescent="0.25">
      <c r="A105" s="1"/>
      <c r="B105" s="1"/>
      <c r="C105" s="1"/>
      <c r="D105" s="1"/>
      <c r="E105" s="1"/>
      <c r="F105" s="5" t="s">
        <v>5</v>
      </c>
      <c r="G105" s="1">
        <f>COUNTIF(F16,"AS")</f>
        <v>0</v>
      </c>
      <c r="H105" s="1"/>
      <c r="I105" s="1"/>
      <c r="J105" s="1"/>
      <c r="K105" s="1"/>
      <c r="L105" s="1"/>
      <c r="M105" s="1"/>
      <c r="N105" s="2"/>
      <c r="O105" s="2"/>
      <c r="P105" s="2"/>
      <c r="Q105" s="2"/>
    </row>
    <row r="106" spans="1:17" ht="14" hidden="1" customHeight="1" x14ac:dyDescent="0.25">
      <c r="A106" s="1"/>
      <c r="B106" s="1"/>
      <c r="C106" s="1"/>
      <c r="D106" s="1"/>
      <c r="E106" s="1"/>
      <c r="F106" s="5" t="s">
        <v>0</v>
      </c>
      <c r="G106" s="1">
        <f>COUNTIF(H10,"RE")</f>
        <v>0</v>
      </c>
      <c r="H106" s="1"/>
      <c r="I106" s="1"/>
      <c r="J106" s="1"/>
      <c r="K106" s="1"/>
      <c r="L106" s="1"/>
      <c r="M106" s="1"/>
      <c r="N106" s="2"/>
      <c r="O106" s="2"/>
      <c r="P106" s="2"/>
      <c r="Q106" s="2"/>
    </row>
    <row r="107" spans="1:17" ht="14" hidden="1" customHeight="1" x14ac:dyDescent="0.25">
      <c r="A107" s="1"/>
      <c r="B107" s="1"/>
      <c r="C107" s="1"/>
      <c r="D107" s="1"/>
      <c r="E107" s="1"/>
      <c r="F107" s="5" t="s">
        <v>1</v>
      </c>
      <c r="G107" s="1">
        <f>COUNTIF(H13,"N-vrij")</f>
        <v>0</v>
      </c>
      <c r="H107" s="1"/>
      <c r="I107" s="1"/>
      <c r="J107" s="1"/>
      <c r="K107" s="1"/>
      <c r="L107" s="1"/>
      <c r="M107" s="1"/>
      <c r="N107" s="2"/>
      <c r="O107" s="2"/>
      <c r="P107" s="2"/>
      <c r="Q107" s="2"/>
    </row>
    <row r="108" spans="1:17" ht="14" hidden="1" customHeight="1" x14ac:dyDescent="0.25">
      <c r="A108" s="1"/>
      <c r="B108" s="1"/>
      <c r="C108" s="1"/>
      <c r="D108" s="1"/>
      <c r="E108" s="1"/>
      <c r="F108" s="5" t="s">
        <v>9</v>
      </c>
      <c r="G108" s="1">
        <f>COUNTIF(J12,"RVET")</f>
        <v>0</v>
      </c>
      <c r="H108" s="1"/>
      <c r="I108" s="1"/>
      <c r="J108" s="1"/>
      <c r="K108" s="1"/>
      <c r="L108" s="1"/>
      <c r="M108" s="1"/>
      <c r="N108" s="2"/>
      <c r="O108" s="2"/>
      <c r="P108" s="2"/>
      <c r="Q108" s="2"/>
    </row>
    <row r="109" spans="1:17" ht="14" hidden="1" customHeight="1" x14ac:dyDescent="0.25">
      <c r="A109" s="1"/>
      <c r="B109" s="1"/>
      <c r="C109" s="1"/>
      <c r="D109" s="1"/>
      <c r="E109" s="1"/>
      <c r="F109" s="5" t="s">
        <v>10</v>
      </c>
      <c r="G109" s="1">
        <f>COUNTIF(J14,"KH")</f>
        <v>0</v>
      </c>
      <c r="H109" s="1"/>
      <c r="I109" s="1"/>
      <c r="J109" s="1"/>
      <c r="K109" s="1"/>
      <c r="L109" s="1"/>
      <c r="M109" s="1"/>
      <c r="N109" s="2"/>
      <c r="O109" s="2"/>
      <c r="P109" s="2"/>
      <c r="Q109" s="2"/>
    </row>
    <row r="110" spans="1:17" ht="14" hidden="1" customHeight="1" x14ac:dyDescent="0.25">
      <c r="A110" s="1"/>
      <c r="B110" s="1"/>
      <c r="C110" s="1"/>
      <c r="D110" s="1"/>
      <c r="E110" s="1"/>
      <c r="F110" s="5" t="s">
        <v>11</v>
      </c>
      <c r="G110" s="1">
        <f>COUNTIF(L13,"RC")</f>
        <v>0</v>
      </c>
      <c r="H110" s="1"/>
      <c r="I110" s="1"/>
      <c r="J110" s="1"/>
      <c r="K110" s="1"/>
      <c r="L110" s="1"/>
      <c r="M110" s="1"/>
      <c r="N110" s="2"/>
      <c r="O110" s="2"/>
      <c r="P110" s="2"/>
      <c r="Q110" s="2"/>
    </row>
    <row r="111" spans="1:17" ht="14" hidden="1" customHeight="1" x14ac:dyDescent="0.25">
      <c r="A111" s="1"/>
      <c r="B111" s="1"/>
      <c r="C111" s="1"/>
      <c r="D111" s="1"/>
      <c r="E111" s="1"/>
      <c r="F111" s="5" t="s">
        <v>12</v>
      </c>
      <c r="G111" s="1">
        <f>COUNTIF(L15,"OK")</f>
        <v>0</v>
      </c>
      <c r="H111" s="1"/>
      <c r="I111" s="1"/>
      <c r="J111" s="1"/>
      <c r="K111" s="1"/>
      <c r="L111" s="1"/>
      <c r="M111" s="1"/>
      <c r="N111" s="2"/>
      <c r="O111" s="2"/>
      <c r="P111" s="2"/>
      <c r="Q111" s="2"/>
    </row>
    <row r="112" spans="1:17" ht="14" hidden="1" customHeight="1" x14ac:dyDescent="0.25">
      <c r="A112" s="2"/>
      <c r="B112" s="2"/>
      <c r="C112" s="2"/>
      <c r="D112" s="2"/>
      <c r="E112" s="2"/>
      <c r="F112" s="7" t="s">
        <v>7</v>
      </c>
      <c r="G112" s="8">
        <f>SUM(G103:G111)</f>
        <v>0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4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</sheetData>
  <sheetProtection algorithmName="SHA-512" hashValue="uddqfq5+WVc8Va9mVF1+RldjIc3ilFyg6WdhVGIl8IhDG8ehKMAlzKhN5y7UcKvmJe6E4mgWdIRN/OeBwZV5kg==" saltValue="lRV8DFgKX2O4PeFgHIooYg==" spinCount="100000" sheet="1" objects="1" scenarios="1"/>
  <mergeCells count="1">
    <mergeCell ref="L7:O7"/>
  </mergeCells>
  <conditionalFormatting sqref="D9">
    <cfRule type="cellIs" dxfId="14" priority="21" operator="equal">
      <formula>"water"</formula>
    </cfRule>
  </conditionalFormatting>
  <conditionalFormatting sqref="D14">
    <cfRule type="cellIs" dxfId="13" priority="20" operator="equal">
      <formula>"ds"</formula>
    </cfRule>
  </conditionalFormatting>
  <conditionalFormatting sqref="F12">
    <cfRule type="cellIs" dxfId="12" priority="18" operator="equal">
      <formula>"os"</formula>
    </cfRule>
  </conditionalFormatting>
  <conditionalFormatting sqref="F16">
    <cfRule type="cellIs" dxfId="11" priority="17" operator="equal">
      <formula>"as"</formula>
    </cfRule>
  </conditionalFormatting>
  <conditionalFormatting sqref="H10">
    <cfRule type="cellIs" dxfId="10" priority="16" operator="equal">
      <formula>"re"</formula>
    </cfRule>
  </conditionalFormatting>
  <conditionalFormatting sqref="H13">
    <cfRule type="cellIs" dxfId="9" priority="15" operator="equal">
      <formula>"N-vrij"</formula>
    </cfRule>
  </conditionalFormatting>
  <conditionalFormatting sqref="B11">
    <cfRule type="cellIs" dxfId="8" priority="14" operator="equal">
      <formula>"Voedermiddel"</formula>
    </cfRule>
  </conditionalFormatting>
  <conditionalFormatting sqref="H15">
    <cfRule type="cellIs" dxfId="7" priority="13" operator="equal">
      <formula>"Mineralen"</formula>
    </cfRule>
  </conditionalFormatting>
  <conditionalFormatting sqref="J12">
    <cfRule type="cellIs" dxfId="6" priority="11" operator="equal">
      <formula>"rvet"</formula>
    </cfRule>
  </conditionalFormatting>
  <conditionalFormatting sqref="J14">
    <cfRule type="cellIs" dxfId="5" priority="10" operator="equal">
      <formula>"KH"</formula>
    </cfRule>
  </conditionalFormatting>
  <conditionalFormatting sqref="O11">
    <cfRule type="cellIs" dxfId="4" priority="8" operator="equal">
      <formula>"Ruw eiwit"</formula>
    </cfRule>
  </conditionalFormatting>
  <conditionalFormatting sqref="L13">
    <cfRule type="cellIs" dxfId="3" priority="7" operator="equal">
      <formula>"rc"</formula>
    </cfRule>
  </conditionalFormatting>
  <conditionalFormatting sqref="L15">
    <cfRule type="cellIs" dxfId="2" priority="6" operator="equal">
      <formula>"Ok"</formula>
    </cfRule>
  </conditionalFormatting>
  <conditionalFormatting sqref="L7:N7">
    <cfRule type="cellIs" dxfId="1" priority="3" operator="equal">
      <formula>"Grandioos, alles goed"</formula>
    </cfRule>
  </conditionalFormatting>
  <conditionalFormatting sqref="H17">
    <cfRule type="cellIs" dxfId="0" priority="1" operator="equal">
      <formula>"Mineralen"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Oef. afkortingen</vt:lpstr>
      <vt:lpstr>Blad2</vt:lpstr>
    </vt:vector>
  </TitlesOfParts>
  <Company>Helicon Opleidingen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Hermans</dc:creator>
  <cp:lastModifiedBy>Harry Hermans</cp:lastModifiedBy>
  <dcterms:created xsi:type="dcterms:W3CDTF">2018-05-21T10:14:05Z</dcterms:created>
  <dcterms:modified xsi:type="dcterms:W3CDTF">2018-12-13T19:24:33Z</dcterms:modified>
</cp:coreProperties>
</file>